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socskrb-my.sharepoint.com/personal/nkrajacic_mrosp_hr/Documents/"/>
    </mc:Choice>
  </mc:AlternateContent>
  <xr:revisionPtr revIDLastSave="54" documentId="8_{4D331046-A090-4D56-87EF-3B040471C455}" xr6:coauthVersionLast="47" xr6:coauthVersionMax="47" xr10:uidLastSave="{CEE952E3-F898-47B9-9830-A33C42AE3C77}"/>
  <bookViews>
    <workbookView xWindow="-120" yWindow="-120" windowWidth="38640" windowHeight="21120" activeTab="5" xr2:uid="{2E7A7A4A-442F-49ED-A759-B74EA20499DB}"/>
  </bookViews>
  <sheets>
    <sheet name="siječanj 2026." sheetId="1" r:id="rId1"/>
    <sheet name="veljača 2026." sheetId="14" r:id="rId2"/>
    <sheet name="ožujak 2026." sheetId="15" r:id="rId3"/>
    <sheet name="travanj 2026." sheetId="16" r:id="rId4"/>
    <sheet name="svibanj 2026." sheetId="17" r:id="rId5"/>
    <sheet name="lipanj 2026." sheetId="1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8" l="1"/>
  <c r="B22" i="18" s="1"/>
  <c r="B23" i="17"/>
  <c r="B19" i="17"/>
  <c r="B18" i="16"/>
  <c r="B21" i="16"/>
  <c r="B17" i="15"/>
  <c r="B21" i="15" s="1"/>
  <c r="B20" i="14"/>
  <c r="B23" i="14"/>
  <c r="B19" i="1" l="1"/>
</calcChain>
</file>

<file path=xl/sharedStrings.xml><?xml version="1.0" encoding="utf-8"?>
<sst xmlns="http://schemas.openxmlformats.org/spreadsheetml/2006/main" count="192" uniqueCount="46">
  <si>
    <t>R.br.</t>
  </si>
  <si>
    <t>Iznos isplate</t>
  </si>
  <si>
    <t>Vrsta rashoda/izdatka</t>
  </si>
  <si>
    <t>1.</t>
  </si>
  <si>
    <t>3111 - Plaće za redovan rad</t>
  </si>
  <si>
    <t>2.</t>
  </si>
  <si>
    <t>3113 - Plaće za prekovremeni rad</t>
  </si>
  <si>
    <t>3.</t>
  </si>
  <si>
    <t>4.</t>
  </si>
  <si>
    <t>3121 - Ostali rashodi za zaposlene</t>
  </si>
  <si>
    <t>5.</t>
  </si>
  <si>
    <t>6.</t>
  </si>
  <si>
    <t>3132 - Doprinosi za obvezno zdravstveno osiguranje</t>
  </si>
  <si>
    <t>7.</t>
  </si>
  <si>
    <t>3212 - Naknade za prijevoz, za rad na terenu i odvojeni život</t>
  </si>
  <si>
    <t>8.</t>
  </si>
  <si>
    <t>3237 - Intelektualne i osobne usluge (bruto iznos)</t>
  </si>
  <si>
    <t>9.</t>
  </si>
  <si>
    <t>3291 - Naknade za rad predstavničkih i izvršnih tijela, povjerenstava i slično</t>
  </si>
  <si>
    <t>10.</t>
  </si>
  <si>
    <t>3295 - Pristojbe i naknade</t>
  </si>
  <si>
    <t>11.</t>
  </si>
  <si>
    <t>Naziv isplatitelja: MINISTARSTVO RADA, MIROVINSKOGA SUSTAVA, OBITELJI I SOCIJALENE POLITIKE</t>
  </si>
  <si>
    <t>3211 - Službana putovanja</t>
  </si>
  <si>
    <t>3221 - Uredski materijal i ostali materijalni rashodi</t>
  </si>
  <si>
    <t>3214 - Ostale naknade troškova zaposlenima</t>
  </si>
  <si>
    <t>3231 - Usluge telefona, pošte i prijevoza</t>
  </si>
  <si>
    <t>3223 - Energija</t>
  </si>
  <si>
    <t>3227 - Službena radna i zaštitna odjeća</t>
  </si>
  <si>
    <t>Informacija o trošenju sredstava za siječanj 2026.</t>
  </si>
  <si>
    <t>Informacija o trošenju sredstava za veljaču 2026.</t>
  </si>
  <si>
    <t>3241 - Naknada troškova osobama izvan radnog odnosa</t>
  </si>
  <si>
    <t>Informacija o trošenju sredstava za ožujak 2026.</t>
  </si>
  <si>
    <t>3224 - Materijal i dijelovi za tekuće i invest. Održavanje</t>
  </si>
  <si>
    <t>3293 - Reprezentacija</t>
  </si>
  <si>
    <t>12.</t>
  </si>
  <si>
    <t>13.</t>
  </si>
  <si>
    <t>14.</t>
  </si>
  <si>
    <t>15.</t>
  </si>
  <si>
    <t>Informacija o trošenju sredstava za travanj 2026.</t>
  </si>
  <si>
    <t>3213 - Stručno usavršavanje</t>
  </si>
  <si>
    <t>3721 - Ostale naknade građanima i kućanstvima u novcu</t>
  </si>
  <si>
    <t>Informacija o trošenju sredstava za svibanj 2026.</t>
  </si>
  <si>
    <t>Informacija o trošenju sredstava za lipanj 2026.</t>
  </si>
  <si>
    <t>3234 - Komunalne usluge</t>
  </si>
  <si>
    <t>3433 - Zatezne kamate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</si>
</sst>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BABEA-0033-496E-A8A9-DC5E4FCC127D}">
  <sheetPr codeName="List1"/>
  <dimension ref="A2:C19"/>
  <sheetViews>
    <sheetView workbookViewId="0">
      <selection activeCell="A7" sqref="A7:A17"/>
    </sheetView>
  </sheetViews>
  <sheetFormatPr defaultRowHeight="15" x14ac:dyDescent="0.25"/>
  <cols>
    <col min="2" max="2" width="12.140625" bestFit="1" customWidth="1"/>
  </cols>
  <sheetData>
    <row r="2" spans="1:3" x14ac:dyDescent="0.25">
      <c r="A2" t="s">
        <v>29</v>
      </c>
    </row>
    <row r="4" spans="1:3" x14ac:dyDescent="0.25">
      <c r="A4" t="s">
        <v>22</v>
      </c>
    </row>
    <row r="6" spans="1:3" x14ac:dyDescent="0.25">
      <c r="A6" t="s">
        <v>0</v>
      </c>
      <c r="B6" t="s">
        <v>1</v>
      </c>
      <c r="C6" t="s">
        <v>2</v>
      </c>
    </row>
    <row r="7" spans="1:3" x14ac:dyDescent="0.25">
      <c r="A7" t="s">
        <v>3</v>
      </c>
      <c r="B7" s="1">
        <v>1153601.45</v>
      </c>
      <c r="C7" t="s">
        <v>4</v>
      </c>
    </row>
    <row r="8" spans="1:3" x14ac:dyDescent="0.25">
      <c r="A8" t="s">
        <v>5</v>
      </c>
      <c r="B8" s="1">
        <v>7282.45</v>
      </c>
      <c r="C8" t="s">
        <v>6</v>
      </c>
    </row>
    <row r="9" spans="1:3" x14ac:dyDescent="0.25">
      <c r="A9" t="s">
        <v>7</v>
      </c>
      <c r="B9" s="1">
        <v>6777.83</v>
      </c>
      <c r="C9" t="s">
        <v>9</v>
      </c>
    </row>
    <row r="10" spans="1:3" x14ac:dyDescent="0.25">
      <c r="A10" t="s">
        <v>8</v>
      </c>
      <c r="B10" s="1">
        <v>184541.91</v>
      </c>
      <c r="C10" t="s">
        <v>12</v>
      </c>
    </row>
    <row r="11" spans="1:3" x14ac:dyDescent="0.25">
      <c r="A11" t="s">
        <v>10</v>
      </c>
      <c r="B11" s="1">
        <v>13317.8</v>
      </c>
      <c r="C11" t="s">
        <v>23</v>
      </c>
    </row>
    <row r="12" spans="1:3" x14ac:dyDescent="0.25">
      <c r="A12" t="s">
        <v>11</v>
      </c>
      <c r="B12" s="1">
        <v>19609.82</v>
      </c>
      <c r="C12" t="s">
        <v>14</v>
      </c>
    </row>
    <row r="13" spans="1:3" x14ac:dyDescent="0.25">
      <c r="A13" t="s">
        <v>13</v>
      </c>
      <c r="B13" s="1">
        <v>303.27</v>
      </c>
      <c r="C13" t="s">
        <v>25</v>
      </c>
    </row>
    <row r="14" spans="1:3" x14ac:dyDescent="0.25">
      <c r="A14" t="s">
        <v>15</v>
      </c>
      <c r="B14" s="1">
        <v>157.31</v>
      </c>
      <c r="C14" t="s">
        <v>26</v>
      </c>
    </row>
    <row r="15" spans="1:3" x14ac:dyDescent="0.25">
      <c r="A15" t="s">
        <v>17</v>
      </c>
      <c r="B15" s="1">
        <v>8700.23</v>
      </c>
      <c r="C15" t="s">
        <v>16</v>
      </c>
    </row>
    <row r="16" spans="1:3" x14ac:dyDescent="0.25">
      <c r="A16" t="s">
        <v>19</v>
      </c>
      <c r="B16" s="1">
        <v>7077.84</v>
      </c>
      <c r="C16" t="s">
        <v>18</v>
      </c>
    </row>
    <row r="17" spans="1:3" x14ac:dyDescent="0.25">
      <c r="A17" t="s">
        <v>21</v>
      </c>
      <c r="B17" s="1">
        <v>1106.6500000000001</v>
      </c>
      <c r="C17" t="s">
        <v>20</v>
      </c>
    </row>
    <row r="18" spans="1:3" x14ac:dyDescent="0.25">
      <c r="B18" s="1"/>
    </row>
    <row r="19" spans="1:3" x14ac:dyDescent="0.25">
      <c r="B19" s="1">
        <f>SUM(B7:B17)</f>
        <v>1402476.56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6B00C-5396-40F5-B41A-40CC463DB9E4}">
  <dimension ref="A2:C23"/>
  <sheetViews>
    <sheetView workbookViewId="0">
      <selection activeCell="A7" sqref="A7:A21"/>
    </sheetView>
  </sheetViews>
  <sheetFormatPr defaultRowHeight="15" x14ac:dyDescent="0.25"/>
  <cols>
    <col min="2" max="2" width="12.140625" bestFit="1" customWidth="1"/>
  </cols>
  <sheetData>
    <row r="2" spans="1:3" x14ac:dyDescent="0.25">
      <c r="A2" t="s">
        <v>30</v>
      </c>
    </row>
    <row r="4" spans="1:3" x14ac:dyDescent="0.25">
      <c r="A4" t="s">
        <v>22</v>
      </c>
    </row>
    <row r="6" spans="1:3" x14ac:dyDescent="0.25">
      <c r="A6" t="s">
        <v>0</v>
      </c>
      <c r="B6" t="s">
        <v>1</v>
      </c>
      <c r="C6" t="s">
        <v>2</v>
      </c>
    </row>
    <row r="7" spans="1:3" x14ac:dyDescent="0.25">
      <c r="A7" t="s">
        <v>3</v>
      </c>
      <c r="B7" s="1">
        <v>1151471.6200000001</v>
      </c>
      <c r="C7" t="s">
        <v>4</v>
      </c>
    </row>
    <row r="8" spans="1:3" x14ac:dyDescent="0.25">
      <c r="A8" t="s">
        <v>5</v>
      </c>
      <c r="B8" s="1">
        <v>11519.92</v>
      </c>
      <c r="C8" t="s">
        <v>6</v>
      </c>
    </row>
    <row r="9" spans="1:3" x14ac:dyDescent="0.25">
      <c r="A9" t="s">
        <v>7</v>
      </c>
      <c r="B9" s="1">
        <v>6906.4</v>
      </c>
      <c r="C9" t="s">
        <v>9</v>
      </c>
    </row>
    <row r="10" spans="1:3" x14ac:dyDescent="0.25">
      <c r="A10" t="s">
        <v>8</v>
      </c>
      <c r="B10" s="1">
        <v>187469.95</v>
      </c>
      <c r="C10" t="s">
        <v>12</v>
      </c>
    </row>
    <row r="11" spans="1:3" x14ac:dyDescent="0.25">
      <c r="A11" t="s">
        <v>10</v>
      </c>
      <c r="B11" s="1">
        <v>17931.66</v>
      </c>
      <c r="C11" t="s">
        <v>23</v>
      </c>
    </row>
    <row r="12" spans="1:3" x14ac:dyDescent="0.25">
      <c r="A12" t="s">
        <v>11</v>
      </c>
      <c r="B12" s="1">
        <v>19216.259999999998</v>
      </c>
      <c r="C12" t="s">
        <v>14</v>
      </c>
    </row>
    <row r="13" spans="1:3" x14ac:dyDescent="0.25">
      <c r="A13" t="s">
        <v>13</v>
      </c>
      <c r="B13" s="1">
        <v>241.5</v>
      </c>
      <c r="C13" t="s">
        <v>25</v>
      </c>
    </row>
    <row r="14" spans="1:3" x14ac:dyDescent="0.25">
      <c r="A14" t="s">
        <v>15</v>
      </c>
      <c r="B14" s="1">
        <v>11.8</v>
      </c>
      <c r="C14" t="s">
        <v>24</v>
      </c>
    </row>
    <row r="15" spans="1:3" x14ac:dyDescent="0.25">
      <c r="A15" t="s">
        <v>17</v>
      </c>
      <c r="B15" s="1">
        <v>238.76</v>
      </c>
      <c r="C15" t="s">
        <v>27</v>
      </c>
    </row>
    <row r="16" spans="1:3" x14ac:dyDescent="0.25">
      <c r="A16" t="s">
        <v>19</v>
      </c>
      <c r="B16" s="1">
        <v>84.89</v>
      </c>
      <c r="C16" t="s">
        <v>28</v>
      </c>
    </row>
    <row r="17" spans="1:3" x14ac:dyDescent="0.25">
      <c r="A17" t="s">
        <v>21</v>
      </c>
      <c r="B17" s="1">
        <v>41.06</v>
      </c>
      <c r="C17" t="s">
        <v>26</v>
      </c>
    </row>
    <row r="18" spans="1:3" x14ac:dyDescent="0.25">
      <c r="A18" t="s">
        <v>35</v>
      </c>
      <c r="B18" s="1">
        <v>8756.98</v>
      </c>
      <c r="C18" t="s">
        <v>16</v>
      </c>
    </row>
    <row r="19" spans="1:3" x14ac:dyDescent="0.25">
      <c r="A19" t="s">
        <v>36</v>
      </c>
      <c r="B19" s="1">
        <v>541.53</v>
      </c>
      <c r="C19" t="s">
        <v>31</v>
      </c>
    </row>
    <row r="20" spans="1:3" x14ac:dyDescent="0.25">
      <c r="A20" t="s">
        <v>37</v>
      </c>
      <c r="B20" s="1">
        <f>18647.33+6070.79</f>
        <v>24718.120000000003</v>
      </c>
      <c r="C20" t="s">
        <v>18</v>
      </c>
    </row>
    <row r="21" spans="1:3" x14ac:dyDescent="0.25">
      <c r="A21" t="s">
        <v>38</v>
      </c>
      <c r="B21" s="1">
        <v>1411.47</v>
      </c>
      <c r="C21" t="s">
        <v>20</v>
      </c>
    </row>
    <row r="22" spans="1:3" x14ac:dyDescent="0.25">
      <c r="B22" s="1"/>
    </row>
    <row r="23" spans="1:3" x14ac:dyDescent="0.25">
      <c r="B23" s="1">
        <f>SUM(B7:B21)</f>
        <v>1430561.92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1A5B-73E4-41E7-B8C2-416079B32F93}">
  <dimension ref="A2:C21"/>
  <sheetViews>
    <sheetView workbookViewId="0">
      <selection activeCell="D59" sqref="D59"/>
    </sheetView>
  </sheetViews>
  <sheetFormatPr defaultRowHeight="15" x14ac:dyDescent="0.25"/>
  <cols>
    <col min="2" max="2" width="12.140625" bestFit="1" customWidth="1"/>
  </cols>
  <sheetData>
    <row r="2" spans="1:3" x14ac:dyDescent="0.25">
      <c r="A2" t="s">
        <v>32</v>
      </c>
    </row>
    <row r="4" spans="1:3" x14ac:dyDescent="0.25">
      <c r="A4" t="s">
        <v>22</v>
      </c>
    </row>
    <row r="6" spans="1:3" x14ac:dyDescent="0.25">
      <c r="A6" t="s">
        <v>0</v>
      </c>
      <c r="B6" t="s">
        <v>1</v>
      </c>
      <c r="C6" t="s">
        <v>2</v>
      </c>
    </row>
    <row r="7" spans="1:3" x14ac:dyDescent="0.25">
      <c r="A7" t="s">
        <v>3</v>
      </c>
      <c r="B7" s="1">
        <v>1141963.3799999999</v>
      </c>
      <c r="C7" t="s">
        <v>4</v>
      </c>
    </row>
    <row r="8" spans="1:3" x14ac:dyDescent="0.25">
      <c r="A8" t="s">
        <v>5</v>
      </c>
      <c r="B8" s="1">
        <v>14895.94</v>
      </c>
      <c r="C8" t="s">
        <v>6</v>
      </c>
    </row>
    <row r="9" spans="1:3" x14ac:dyDescent="0.25">
      <c r="A9" t="s">
        <v>7</v>
      </c>
      <c r="B9" s="1">
        <v>6010.25</v>
      </c>
      <c r="C9" t="s">
        <v>9</v>
      </c>
    </row>
    <row r="10" spans="1:3" x14ac:dyDescent="0.25">
      <c r="A10" t="s">
        <v>8</v>
      </c>
      <c r="B10" s="1">
        <v>186211.15</v>
      </c>
      <c r="C10" t="s">
        <v>12</v>
      </c>
    </row>
    <row r="11" spans="1:3" x14ac:dyDescent="0.25">
      <c r="A11" t="s">
        <v>10</v>
      </c>
      <c r="B11" s="1">
        <v>27865.02</v>
      </c>
      <c r="C11" t="s">
        <v>23</v>
      </c>
    </row>
    <row r="12" spans="1:3" x14ac:dyDescent="0.25">
      <c r="A12" t="s">
        <v>11</v>
      </c>
      <c r="B12" s="1">
        <v>19269.78</v>
      </c>
      <c r="C12" t="s">
        <v>14</v>
      </c>
    </row>
    <row r="13" spans="1:3" x14ac:dyDescent="0.25">
      <c r="A13" t="s">
        <v>13</v>
      </c>
      <c r="B13" s="1">
        <v>203</v>
      </c>
      <c r="C13" t="s">
        <v>25</v>
      </c>
    </row>
    <row r="14" spans="1:3" x14ac:dyDescent="0.25">
      <c r="A14" t="s">
        <v>15</v>
      </c>
      <c r="B14" s="1">
        <v>16.899999999999999</v>
      </c>
      <c r="C14" t="s">
        <v>33</v>
      </c>
    </row>
    <row r="15" spans="1:3" x14ac:dyDescent="0.25">
      <c r="A15" t="s">
        <v>17</v>
      </c>
      <c r="B15" s="1">
        <v>219</v>
      </c>
      <c r="C15" t="s">
        <v>26</v>
      </c>
    </row>
    <row r="16" spans="1:3" x14ac:dyDescent="0.25">
      <c r="A16" t="s">
        <v>19</v>
      </c>
      <c r="B16" s="1">
        <v>7537.27</v>
      </c>
      <c r="C16" t="s">
        <v>16</v>
      </c>
    </row>
    <row r="17" spans="1:3" x14ac:dyDescent="0.25">
      <c r="A17" t="s">
        <v>21</v>
      </c>
      <c r="B17" s="1">
        <f>18858.61+3972.19</f>
        <v>22830.799999999999</v>
      </c>
      <c r="C17" t="s">
        <v>18</v>
      </c>
    </row>
    <row r="18" spans="1:3" x14ac:dyDescent="0.25">
      <c r="A18" t="s">
        <v>35</v>
      </c>
      <c r="B18" s="1">
        <v>162</v>
      </c>
      <c r="C18" t="s">
        <v>34</v>
      </c>
    </row>
    <row r="19" spans="1:3" x14ac:dyDescent="0.25">
      <c r="A19" t="s">
        <v>36</v>
      </c>
      <c r="B19" s="1">
        <v>1411.47</v>
      </c>
      <c r="C19" t="s">
        <v>20</v>
      </c>
    </row>
    <row r="20" spans="1:3" x14ac:dyDescent="0.25">
      <c r="B20" s="1"/>
    </row>
    <row r="21" spans="1:3" x14ac:dyDescent="0.25">
      <c r="B21" s="1">
        <f>SUM(B7:B19)</f>
        <v>1428595.9599999997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0257-9EC3-4026-BB86-43AB876B3BA3}">
  <dimension ref="A2:C21"/>
  <sheetViews>
    <sheetView workbookViewId="0">
      <selection activeCell="A7" sqref="A7:A19"/>
    </sheetView>
  </sheetViews>
  <sheetFormatPr defaultRowHeight="15" x14ac:dyDescent="0.25"/>
  <cols>
    <col min="2" max="2" width="12.140625" bestFit="1" customWidth="1"/>
  </cols>
  <sheetData>
    <row r="2" spans="1:3" x14ac:dyDescent="0.25">
      <c r="A2" t="s">
        <v>39</v>
      </c>
    </row>
    <row r="4" spans="1:3" x14ac:dyDescent="0.25">
      <c r="A4" t="s">
        <v>22</v>
      </c>
    </row>
    <row r="6" spans="1:3" x14ac:dyDescent="0.25">
      <c r="A6" t="s">
        <v>0</v>
      </c>
      <c r="B6" t="s">
        <v>1</v>
      </c>
      <c r="C6" t="s">
        <v>2</v>
      </c>
    </row>
    <row r="7" spans="1:3" x14ac:dyDescent="0.25">
      <c r="A7" t="s">
        <v>3</v>
      </c>
      <c r="B7" s="1">
        <v>1145909.1200000001</v>
      </c>
      <c r="C7" t="s">
        <v>4</v>
      </c>
    </row>
    <row r="8" spans="1:3" x14ac:dyDescent="0.25">
      <c r="A8" t="s">
        <v>5</v>
      </c>
      <c r="B8" s="1">
        <v>13012.51</v>
      </c>
      <c r="C8" t="s">
        <v>6</v>
      </c>
    </row>
    <row r="9" spans="1:3" x14ac:dyDescent="0.25">
      <c r="A9" t="s">
        <v>7</v>
      </c>
      <c r="B9" s="1">
        <v>56783.11</v>
      </c>
      <c r="C9" t="s">
        <v>9</v>
      </c>
    </row>
    <row r="10" spans="1:3" x14ac:dyDescent="0.25">
      <c r="A10" t="s">
        <v>8</v>
      </c>
      <c r="B10" s="1">
        <v>187428.14</v>
      </c>
      <c r="C10" t="s">
        <v>12</v>
      </c>
    </row>
    <row r="11" spans="1:3" x14ac:dyDescent="0.25">
      <c r="A11" t="s">
        <v>10</v>
      </c>
      <c r="B11" s="1">
        <v>20982.959999999999</v>
      </c>
      <c r="C11" t="s">
        <v>23</v>
      </c>
    </row>
    <row r="12" spans="1:3" x14ac:dyDescent="0.25">
      <c r="A12" t="s">
        <v>11</v>
      </c>
      <c r="B12" s="1">
        <v>19449.47</v>
      </c>
      <c r="C12" t="s">
        <v>14</v>
      </c>
    </row>
    <row r="13" spans="1:3" x14ac:dyDescent="0.25">
      <c r="A13" t="s">
        <v>13</v>
      </c>
      <c r="B13" s="1">
        <v>122</v>
      </c>
      <c r="C13" t="s">
        <v>40</v>
      </c>
    </row>
    <row r="14" spans="1:3" x14ac:dyDescent="0.25">
      <c r="A14" t="s">
        <v>15</v>
      </c>
      <c r="B14" s="1">
        <v>155.86000000000001</v>
      </c>
      <c r="C14" t="s">
        <v>25</v>
      </c>
    </row>
    <row r="15" spans="1:3" x14ac:dyDescent="0.25">
      <c r="A15" t="s">
        <v>17</v>
      </c>
      <c r="B15" s="1"/>
      <c r="C15" t="s">
        <v>33</v>
      </c>
    </row>
    <row r="16" spans="1:3" x14ac:dyDescent="0.25">
      <c r="A16" t="s">
        <v>19</v>
      </c>
      <c r="B16" s="1"/>
      <c r="C16" t="s">
        <v>26</v>
      </c>
    </row>
    <row r="17" spans="1:3" x14ac:dyDescent="0.25">
      <c r="A17" t="s">
        <v>21</v>
      </c>
      <c r="B17" s="1">
        <v>5748.57</v>
      </c>
      <c r="C17" t="s">
        <v>16</v>
      </c>
    </row>
    <row r="18" spans="1:3" x14ac:dyDescent="0.25">
      <c r="A18" t="s">
        <v>35</v>
      </c>
      <c r="B18" s="1">
        <f>18185.06+3281.25</f>
        <v>21466.31</v>
      </c>
      <c r="C18" t="s">
        <v>18</v>
      </c>
    </row>
    <row r="19" spans="1:3" x14ac:dyDescent="0.25">
      <c r="A19" t="s">
        <v>36</v>
      </c>
      <c r="B19" s="1">
        <v>1411.47</v>
      </c>
      <c r="C19" t="s">
        <v>20</v>
      </c>
    </row>
    <row r="20" spans="1:3" x14ac:dyDescent="0.25">
      <c r="B20" s="1"/>
    </row>
    <row r="21" spans="1:3" x14ac:dyDescent="0.25">
      <c r="B21" s="1">
        <f>SUM(B7:B19)</f>
        <v>1472469.5200000005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3C3F8-3DD7-4C61-8717-41ACAD848F1F}">
  <dimension ref="A2:C23"/>
  <sheetViews>
    <sheetView workbookViewId="0">
      <selection activeCell="P24" sqref="P24"/>
    </sheetView>
  </sheetViews>
  <sheetFormatPr defaultRowHeight="15" x14ac:dyDescent="0.25"/>
  <cols>
    <col min="2" max="2" width="12.140625" bestFit="1" customWidth="1"/>
  </cols>
  <sheetData>
    <row r="2" spans="1:3" x14ac:dyDescent="0.25">
      <c r="A2" t="s">
        <v>42</v>
      </c>
    </row>
    <row r="4" spans="1:3" x14ac:dyDescent="0.25">
      <c r="A4" t="s">
        <v>22</v>
      </c>
    </row>
    <row r="6" spans="1:3" x14ac:dyDescent="0.25">
      <c r="A6" t="s">
        <v>0</v>
      </c>
      <c r="B6" t="s">
        <v>1</v>
      </c>
      <c r="C6" t="s">
        <v>2</v>
      </c>
    </row>
    <row r="7" spans="1:3" x14ac:dyDescent="0.25">
      <c r="A7" t="s">
        <v>3</v>
      </c>
      <c r="B7" s="1">
        <v>1155843.3700000001</v>
      </c>
      <c r="C7" t="s">
        <v>4</v>
      </c>
    </row>
    <row r="8" spans="1:3" x14ac:dyDescent="0.25">
      <c r="A8" t="s">
        <v>5</v>
      </c>
      <c r="B8" s="1">
        <v>11310.84</v>
      </c>
      <c r="C8" t="s">
        <v>6</v>
      </c>
    </row>
    <row r="9" spans="1:3" x14ac:dyDescent="0.25">
      <c r="A9" t="s">
        <v>7</v>
      </c>
      <c r="B9" s="1">
        <v>7650.98</v>
      </c>
      <c r="C9" t="s">
        <v>9</v>
      </c>
    </row>
    <row r="10" spans="1:3" x14ac:dyDescent="0.25">
      <c r="A10" t="s">
        <v>8</v>
      </c>
      <c r="B10" s="1">
        <v>189037.08</v>
      </c>
      <c r="C10" t="s">
        <v>12</v>
      </c>
    </row>
    <row r="11" spans="1:3" x14ac:dyDescent="0.25">
      <c r="A11" t="s">
        <v>10</v>
      </c>
      <c r="B11" s="1">
        <v>22626.32</v>
      </c>
      <c r="C11" t="s">
        <v>23</v>
      </c>
    </row>
    <row r="12" spans="1:3" x14ac:dyDescent="0.25">
      <c r="A12" t="s">
        <v>11</v>
      </c>
      <c r="B12" s="1">
        <v>18955.240000000002</v>
      </c>
      <c r="C12" t="s">
        <v>14</v>
      </c>
    </row>
    <row r="13" spans="1:3" x14ac:dyDescent="0.25">
      <c r="A13" t="s">
        <v>13</v>
      </c>
      <c r="B13" s="1"/>
      <c r="C13" t="s">
        <v>40</v>
      </c>
    </row>
    <row r="14" spans="1:3" x14ac:dyDescent="0.25">
      <c r="A14" t="s">
        <v>15</v>
      </c>
      <c r="B14" s="1">
        <v>173.23</v>
      </c>
      <c r="C14" t="s">
        <v>25</v>
      </c>
    </row>
    <row r="15" spans="1:3" x14ac:dyDescent="0.25">
      <c r="A15" t="s">
        <v>17</v>
      </c>
      <c r="B15" s="1">
        <v>8.49</v>
      </c>
      <c r="C15" t="s">
        <v>24</v>
      </c>
    </row>
    <row r="16" spans="1:3" x14ac:dyDescent="0.25">
      <c r="A16" t="s">
        <v>19</v>
      </c>
      <c r="B16" s="1">
        <v>67.48</v>
      </c>
      <c r="C16" t="s">
        <v>27</v>
      </c>
    </row>
    <row r="17" spans="1:3" x14ac:dyDescent="0.25">
      <c r="A17" t="s">
        <v>21</v>
      </c>
      <c r="B17" s="1">
        <v>66.73</v>
      </c>
      <c r="C17" t="s">
        <v>26</v>
      </c>
    </row>
    <row r="18" spans="1:3" x14ac:dyDescent="0.25">
      <c r="A18" t="s">
        <v>35</v>
      </c>
      <c r="B18" s="1">
        <v>10245.219999999999</v>
      </c>
      <c r="C18" t="s">
        <v>16</v>
      </c>
    </row>
    <row r="19" spans="1:3" x14ac:dyDescent="0.25">
      <c r="A19" t="s">
        <v>36</v>
      </c>
      <c r="B19" s="1">
        <f>21398.63+2294.99</f>
        <v>23693.620000000003</v>
      </c>
      <c r="C19" t="s">
        <v>18</v>
      </c>
    </row>
    <row r="20" spans="1:3" x14ac:dyDescent="0.25">
      <c r="A20" t="s">
        <v>37</v>
      </c>
      <c r="B20" s="1">
        <v>1411.67</v>
      </c>
      <c r="C20" t="s">
        <v>20</v>
      </c>
    </row>
    <row r="21" spans="1:3" x14ac:dyDescent="0.25">
      <c r="A21" t="s">
        <v>38</v>
      </c>
      <c r="B21" s="1">
        <v>2898</v>
      </c>
      <c r="C21" t="s">
        <v>41</v>
      </c>
    </row>
    <row r="22" spans="1:3" x14ac:dyDescent="0.25">
      <c r="B22" s="1"/>
    </row>
    <row r="23" spans="1:3" x14ac:dyDescent="0.25">
      <c r="B23" s="1">
        <f>SUM(B7:B21)</f>
        <v>1443988.2700000003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54EA4-2374-4FB8-878C-4E4F7028F390}">
  <dimension ref="A2:C22"/>
  <sheetViews>
    <sheetView tabSelected="1" workbookViewId="0">
      <selection activeCell="A7" sqref="A7:A20"/>
    </sheetView>
  </sheetViews>
  <sheetFormatPr defaultRowHeight="15" x14ac:dyDescent="0.25"/>
  <cols>
    <col min="2" max="2" width="12.140625" bestFit="1" customWidth="1"/>
  </cols>
  <sheetData>
    <row r="2" spans="1:3" x14ac:dyDescent="0.25">
      <c r="A2" t="s">
        <v>43</v>
      </c>
    </row>
    <row r="4" spans="1:3" x14ac:dyDescent="0.25">
      <c r="A4" t="s">
        <v>22</v>
      </c>
    </row>
    <row r="6" spans="1:3" x14ac:dyDescent="0.25">
      <c r="A6" t="s">
        <v>0</v>
      </c>
      <c r="B6" t="s">
        <v>1</v>
      </c>
      <c r="C6" t="s">
        <v>2</v>
      </c>
    </row>
    <row r="7" spans="1:3" x14ac:dyDescent="0.25">
      <c r="A7" t="s">
        <v>3</v>
      </c>
      <c r="B7" s="1">
        <v>1206576.2</v>
      </c>
      <c r="C7" t="s">
        <v>4</v>
      </c>
    </row>
    <row r="8" spans="1:3" x14ac:dyDescent="0.25">
      <c r="A8" t="s">
        <v>5</v>
      </c>
      <c r="B8" s="1">
        <v>17789.82</v>
      </c>
      <c r="C8" t="s">
        <v>6</v>
      </c>
    </row>
    <row r="9" spans="1:3" x14ac:dyDescent="0.25">
      <c r="A9" t="s">
        <v>7</v>
      </c>
      <c r="B9" s="1">
        <v>124964.15</v>
      </c>
      <c r="C9" t="s">
        <v>9</v>
      </c>
    </row>
    <row r="10" spans="1:3" x14ac:dyDescent="0.25">
      <c r="A10" t="s">
        <v>8</v>
      </c>
      <c r="B10" s="1">
        <v>190186.07</v>
      </c>
      <c r="C10" t="s">
        <v>12</v>
      </c>
    </row>
    <row r="11" spans="1:3" x14ac:dyDescent="0.25">
      <c r="A11" t="s">
        <v>10</v>
      </c>
      <c r="B11" s="1">
        <v>29387.3</v>
      </c>
      <c r="C11" t="s">
        <v>23</v>
      </c>
    </row>
    <row r="12" spans="1:3" x14ac:dyDescent="0.25">
      <c r="A12" t="s">
        <v>11</v>
      </c>
      <c r="B12" s="1">
        <v>18642.599999999999</v>
      </c>
      <c r="C12" t="s">
        <v>14</v>
      </c>
    </row>
    <row r="13" spans="1:3" x14ac:dyDescent="0.25">
      <c r="A13" t="s">
        <v>13</v>
      </c>
      <c r="B13" s="1">
        <v>171.5</v>
      </c>
      <c r="C13" t="s">
        <v>25</v>
      </c>
    </row>
    <row r="14" spans="1:3" x14ac:dyDescent="0.25">
      <c r="A14" t="s">
        <v>15</v>
      </c>
      <c r="B14" s="1">
        <v>65.7</v>
      </c>
      <c r="C14" t="s">
        <v>27</v>
      </c>
    </row>
    <row r="15" spans="1:3" x14ac:dyDescent="0.25">
      <c r="A15" t="s">
        <v>17</v>
      </c>
      <c r="B15" s="1">
        <v>186.05</v>
      </c>
      <c r="C15" t="s">
        <v>44</v>
      </c>
    </row>
    <row r="16" spans="1:3" x14ac:dyDescent="0.25">
      <c r="A16" t="s">
        <v>19</v>
      </c>
      <c r="B16" s="1">
        <v>13112.07</v>
      </c>
      <c r="C16" t="s">
        <v>16</v>
      </c>
    </row>
    <row r="17" spans="1:3" x14ac:dyDescent="0.25">
      <c r="A17" t="s">
        <v>21</v>
      </c>
      <c r="B17" s="1">
        <f>13714.33+4773.36</f>
        <v>18487.689999999999</v>
      </c>
      <c r="C17" t="s">
        <v>18</v>
      </c>
    </row>
    <row r="18" spans="1:3" x14ac:dyDescent="0.25">
      <c r="A18" t="s">
        <v>35</v>
      </c>
      <c r="B18" s="1">
        <v>28.24</v>
      </c>
      <c r="C18" t="s">
        <v>34</v>
      </c>
    </row>
    <row r="19" spans="1:3" x14ac:dyDescent="0.25">
      <c r="A19" t="s">
        <v>36</v>
      </c>
      <c r="B19" s="1">
        <v>1411.47</v>
      </c>
      <c r="C19" t="s">
        <v>20</v>
      </c>
    </row>
    <row r="20" spans="1:3" x14ac:dyDescent="0.25">
      <c r="A20" t="s">
        <v>37</v>
      </c>
      <c r="B20" s="1">
        <v>0.28999999999999998</v>
      </c>
      <c r="C20" t="s">
        <v>45</v>
      </c>
    </row>
    <row r="21" spans="1:3" x14ac:dyDescent="0.25">
      <c r="B21" s="1"/>
    </row>
    <row r="22" spans="1:3" x14ac:dyDescent="0.25">
      <c r="B22" s="1">
        <f>SUM(B7:B20)</f>
        <v>1621009.1500000001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e86ab97-1faf-4a63-97e8-9621167cadc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0E51804BDE4E47A29142286AB78702" ma:contentTypeVersion="9" ma:contentTypeDescription="Create a new document." ma:contentTypeScope="" ma:versionID="67ae6aaf7dc224b51e7504a61bc4a4ec">
  <xsd:schema xmlns:xsd="http://www.w3.org/2001/XMLSchema" xmlns:xs="http://www.w3.org/2001/XMLSchema" xmlns:p="http://schemas.microsoft.com/office/2006/metadata/properties" xmlns:ns3="9e86ab97-1faf-4a63-97e8-9621167cadc5" xmlns:ns4="2012e795-14ad-49eb-903d-ef6c58ae606f" targetNamespace="http://schemas.microsoft.com/office/2006/metadata/properties" ma:root="true" ma:fieldsID="c4ead9bdb8ed7219509efe6fbaac3eb0" ns3:_="" ns4:_="">
    <xsd:import namespace="9e86ab97-1faf-4a63-97e8-9621167cadc5"/>
    <xsd:import namespace="2012e795-14ad-49eb-903d-ef6c58ae606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86ab97-1faf-4a63-97e8-9621167ca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12e795-14ad-49eb-903d-ef6c58ae606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2059C0-1426-4BF7-A49A-EF728FEFE9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13080D-91B6-4CCC-8CB7-FDD3A516F051}">
  <ds:schemaRefs>
    <ds:schemaRef ds:uri="http://schemas.microsoft.com/office/2006/metadata/properties"/>
    <ds:schemaRef ds:uri="http://purl.org/dc/elements/1.1/"/>
    <ds:schemaRef ds:uri="2012e795-14ad-49eb-903d-ef6c58ae606f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9e86ab97-1faf-4a63-97e8-9621167cadc5"/>
  </ds:schemaRefs>
</ds:datastoreItem>
</file>

<file path=customXml/itemProps3.xml><?xml version="1.0" encoding="utf-8"?>
<ds:datastoreItem xmlns:ds="http://schemas.openxmlformats.org/officeDocument/2006/customXml" ds:itemID="{56EA19AD-61CA-473D-9A4F-2BBC52F29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86ab97-1faf-4a63-97e8-9621167cadc5"/>
    <ds:schemaRef ds:uri="2012e795-14ad-49eb-903d-ef6c58ae60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siječanj 2026.</vt:lpstr>
      <vt:lpstr>veljača 2026.</vt:lpstr>
      <vt:lpstr>ožujak 2026.</vt:lpstr>
      <vt:lpstr>travanj 2026.</vt:lpstr>
      <vt:lpstr>svibanj 2026.</vt:lpstr>
      <vt:lpstr>lipanj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Nenad Krajačić</dc:creator>
  <cp:lastModifiedBy>Nenad Krajačić</cp:lastModifiedBy>
  <dcterms:created xsi:type="dcterms:W3CDTF">2024-02-20T10:38:36Z</dcterms:created>
  <dcterms:modified xsi:type="dcterms:W3CDTF">2026-07-07T12:12:35Z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0x010100960E51804BDE4E47A29142286AB78702</vt:lpwstr>
  </property>
</Properties>
</file>